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.zhyrkin\Desktop\Закупка МАРКИ КОНВЕРТЫ\00 МОЕ\Договор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Лист1!$A$14:$Q$21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12" i="1" l="1"/>
  <c r="N12" i="1" s="1"/>
  <c r="L13" i="1"/>
  <c r="N13" i="1" s="1"/>
  <c r="L11" i="1"/>
  <c r="N11" i="1" s="1"/>
  <c r="N21" i="1" l="1"/>
  <c r="B5" i="2" l="1"/>
</calcChain>
</file>

<file path=xl/sharedStrings.xml><?xml version="1.0" encoding="utf-8"?>
<sst xmlns="http://schemas.openxmlformats.org/spreadsheetml/2006/main" count="82" uniqueCount="58">
  <si>
    <t>№ п.п.</t>
  </si>
  <si>
    <t>Описание</t>
  </si>
  <si>
    <t>Адрес поставки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</si>
  <si>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</si>
  <si>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</si>
  <si>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</si>
  <si>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</si>
  <si>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</si>
  <si>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</si>
  <si>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</si>
  <si>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</si>
  <si>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</si>
  <si>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</si>
  <si>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</si>
  <si>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</si>
  <si>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</si>
  <si>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</si>
  <si>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</si>
  <si>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</si>
  <si>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</si>
  <si>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</si>
  <si>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</si>
  <si>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</si>
  <si>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</si>
  <si>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</si>
  <si>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</si>
  <si>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</si>
  <si>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</si>
  <si>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МАРКА НОМИНАЛОМ 10 РУБ.</t>
  </si>
  <si>
    <t>МАРКА НОМИНАЛОМ 6 РУБ.</t>
  </si>
  <si>
    <t>МАРКА НОМИНАЛОМ 5 РУБ.</t>
  </si>
  <si>
    <t>Максимальная цена за единицу измерения без НДС, включая стоимость тары и доставку, рубли РФ</t>
  </si>
  <si>
    <t>Конверт 110х220</t>
  </si>
  <si>
    <t>МАРКА НОМИНАЛОМ 2,5 РУБ.</t>
  </si>
  <si>
    <t>МАРКА НОМИНАЛОМ 1 РУБ.</t>
  </si>
  <si>
    <t>Республика Башкортостан, 450076, г. Уфа, ул. Гоголя ,д.59.</t>
  </si>
  <si>
    <t>Маркированный конверт с литерой «А», размером 220х110 (для пересылки простых писем)</t>
  </si>
  <si>
    <t>Маркированный конверт с литерой «А», размером 229х162 (для пересылки простых писем)</t>
  </si>
  <si>
    <t>Маркированный конверт с литерой «D», размером 220х110 (для пересылки заказных писем)</t>
  </si>
  <si>
    <t>Конверт 229х162</t>
  </si>
  <si>
    <t>Конверт 220х110</t>
  </si>
  <si>
    <t>к Договорупоставки товара от</t>
  </si>
  <si>
    <t>___.___.____г. №___________</t>
  </si>
  <si>
    <t>ФГУП «Почта России» именуемое в дальнейшем «Поставщик», в лице директора УФПС Республики Башкортостан – филиал ФГУП «Почта России» Галимова Ирека Минивалеевича, действующего на основании ____________, с одной стороны, и 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действующего на основании устава, с другрй стороны совместно именуемые «Стороны», заключили настоящее Пиложение №1 к Договору поставки от____________________ № ______________  (далее – «Договор») о нижеследующем:</t>
  </si>
  <si>
    <t>НДС не облагается (0%)</t>
  </si>
  <si>
    <t>Место доставки: 450076, г. Уфа, ул. Гоголя, д. 59</t>
  </si>
  <si>
    <t>ПОКУПАТЕЛЬ</t>
  </si>
  <si>
    <t>ПОСТАВЩИК</t>
  </si>
  <si>
    <t>УФПС Республики Башкортостан филиал</t>
  </si>
  <si>
    <t>ФГУП "Почта России"</t>
  </si>
  <si>
    <t>ОГРН 1037724007276</t>
  </si>
  <si>
    <t>"_____" ________________2016г.</t>
  </si>
  <si>
    <t>ПАО "Башинформсвязь"</t>
  </si>
  <si>
    <t>ОГРН 1020202561686</t>
  </si>
  <si>
    <t>Марка номиналом 1,50 руб.</t>
  </si>
  <si>
    <t>Марка номиналом 3,00 руб.</t>
  </si>
  <si>
    <t>_______________________/ И.М. Галимов</t>
  </si>
  <si>
    <t>_______________________/ М. Г. Долгоаршинных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</si>
</sst>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Font="1" applyFill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49" fontId="0" fillId="0" borderId="1" xfId="0" applyNumberFormat="1" applyFont="1" applyFill="1" applyBorder="1" applyAlignment="1">
      <alignment horizontal="left" vertical="top"/>
    </xf>
    <xf numFmtId="2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/>
    <xf numFmtId="165" fontId="0" fillId="0" borderId="1" xfId="0" applyNumberFormat="1" applyFont="1" applyBorder="1"/>
    <xf numFmtId="0" fontId="0" fillId="0" borderId="3" xfId="0" applyFont="1" applyBorder="1"/>
    <xf numFmtId="0" fontId="0" fillId="0" borderId="0" xfId="0" applyFont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Q34"/>
  <sheetViews>
    <sheetView tabSelected="1" zoomScaleNormal="100" workbookViewId="0">
      <selection activeCell="J32" sqref="J32:O32"/>
    </sheetView>
  </sheetViews>
  <sheetFormatPr defaultRowHeight="15" x14ac:dyDescent="0.25"/>
  <cols>
    <col min="1" max="1" width="3.28515625" style="17" customWidth="1"/>
    <col min="2" max="2" width="8.42578125" style="17" customWidth="1"/>
    <col min="3" max="3" width="8.42578125" style="18" customWidth="1"/>
    <col min="4" max="5" width="26.42578125" style="17" customWidth="1"/>
    <col min="6" max="6" width="28.7109375" style="17" customWidth="1"/>
    <col min="7" max="12" width="9.140625" style="17"/>
    <col min="13" max="13" width="17.85546875" style="17" customWidth="1"/>
    <col min="14" max="14" width="16.85546875" style="17" customWidth="1"/>
    <col min="15" max="15" width="17.7109375" style="17" customWidth="1"/>
    <col min="16" max="16" width="18.7109375" style="17" customWidth="1"/>
    <col min="17" max="17" width="3.28515625" style="17" customWidth="1"/>
    <col min="18" max="16384" width="9.140625" style="17"/>
  </cols>
  <sheetData>
    <row r="1" spans="2:17" x14ac:dyDescent="0.25">
      <c r="P1" s="19" t="s">
        <v>11</v>
      </c>
    </row>
    <row r="2" spans="2:17" x14ac:dyDescent="0.25">
      <c r="P2" s="19" t="s">
        <v>41</v>
      </c>
    </row>
    <row r="3" spans="2:17" x14ac:dyDescent="0.25">
      <c r="P3" s="19" t="s">
        <v>42</v>
      </c>
    </row>
    <row r="4" spans="2:17" x14ac:dyDescent="0.25">
      <c r="B4" s="37" t="s">
        <v>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2:17" x14ac:dyDescent="0.25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2:17" ht="54" customHeight="1" x14ac:dyDescent="0.25">
      <c r="B6" s="35" t="s">
        <v>43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2:17" x14ac:dyDescent="0.25">
      <c r="D7" s="1"/>
      <c r="E7" s="1"/>
      <c r="F7" s="2"/>
      <c r="Q7" s="20"/>
    </row>
    <row r="8" spans="2:17" x14ac:dyDescent="0.25">
      <c r="B8" s="38" t="s">
        <v>0</v>
      </c>
      <c r="C8" s="44" t="s">
        <v>15</v>
      </c>
      <c r="D8" s="38" t="s">
        <v>13</v>
      </c>
      <c r="E8" s="47" t="s">
        <v>16</v>
      </c>
      <c r="F8" s="38" t="s">
        <v>1</v>
      </c>
      <c r="G8" s="38" t="s">
        <v>4</v>
      </c>
      <c r="H8" s="39" t="s">
        <v>5</v>
      </c>
      <c r="I8" s="39"/>
      <c r="J8" s="39"/>
      <c r="K8" s="39"/>
      <c r="L8" s="39"/>
      <c r="M8" s="42" t="s">
        <v>31</v>
      </c>
      <c r="N8" s="40" t="s">
        <v>10</v>
      </c>
      <c r="O8" s="46" t="s">
        <v>14</v>
      </c>
      <c r="P8" s="38" t="s">
        <v>2</v>
      </c>
      <c r="Q8" s="20"/>
    </row>
    <row r="9" spans="2:17" s="21" customFormat="1" ht="48.75" customHeight="1" x14ac:dyDescent="0.25">
      <c r="B9" s="38"/>
      <c r="C9" s="45"/>
      <c r="D9" s="38"/>
      <c r="E9" s="48"/>
      <c r="F9" s="38"/>
      <c r="G9" s="38"/>
      <c r="H9" s="22" t="s">
        <v>6</v>
      </c>
      <c r="I9" s="22" t="s">
        <v>7</v>
      </c>
      <c r="J9" s="22" t="s">
        <v>8</v>
      </c>
      <c r="K9" s="22" t="s">
        <v>9</v>
      </c>
      <c r="L9" s="22" t="s">
        <v>12</v>
      </c>
      <c r="M9" s="43"/>
      <c r="N9" s="41"/>
      <c r="O9" s="46"/>
      <c r="P9" s="38"/>
    </row>
    <row r="10" spans="2:17" x14ac:dyDescent="0.25">
      <c r="B10" s="23">
        <v>1</v>
      </c>
      <c r="C10" s="15">
        <v>2</v>
      </c>
      <c r="D10" s="23">
        <v>3</v>
      </c>
      <c r="E10" s="23">
        <v>4</v>
      </c>
      <c r="F10" s="23">
        <v>5</v>
      </c>
      <c r="G10" s="23">
        <v>6</v>
      </c>
      <c r="H10" s="23">
        <v>7</v>
      </c>
      <c r="I10" s="23">
        <v>8</v>
      </c>
      <c r="J10" s="23">
        <v>9</v>
      </c>
      <c r="K10" s="23">
        <v>10</v>
      </c>
      <c r="L10" s="23">
        <v>11</v>
      </c>
      <c r="M10" s="23">
        <v>12</v>
      </c>
      <c r="N10" s="23">
        <v>13</v>
      </c>
      <c r="O10" s="23">
        <v>14</v>
      </c>
      <c r="P10" s="23">
        <v>15</v>
      </c>
    </row>
    <row r="11" spans="2:17" s="5" customFormat="1" ht="60" x14ac:dyDescent="0.25">
      <c r="B11" s="15">
        <v>1</v>
      </c>
      <c r="C11" s="15"/>
      <c r="D11" s="13" t="s">
        <v>32</v>
      </c>
      <c r="E11" s="12"/>
      <c r="F11" s="6" t="s">
        <v>36</v>
      </c>
      <c r="G11" s="12"/>
      <c r="H11" s="12"/>
      <c r="I11" s="12"/>
      <c r="J11" s="12"/>
      <c r="K11" s="14">
        <v>44000</v>
      </c>
      <c r="L11" s="14">
        <f>K11</f>
        <v>44000</v>
      </c>
      <c r="M11" s="10">
        <v>25</v>
      </c>
      <c r="N11" s="10">
        <f>L11*M11</f>
        <v>1100000</v>
      </c>
      <c r="O11" s="9"/>
      <c r="P11" s="6" t="s">
        <v>35</v>
      </c>
    </row>
    <row r="12" spans="2:17" s="5" customFormat="1" ht="60" x14ac:dyDescent="0.25">
      <c r="B12" s="15">
        <v>2</v>
      </c>
      <c r="C12" s="15"/>
      <c r="D12" s="13" t="s">
        <v>39</v>
      </c>
      <c r="E12" s="12"/>
      <c r="F12" s="6" t="s">
        <v>37</v>
      </c>
      <c r="G12" s="12"/>
      <c r="H12" s="12"/>
      <c r="I12" s="12"/>
      <c r="J12" s="12"/>
      <c r="K12" s="14">
        <v>4000</v>
      </c>
      <c r="L12" s="14">
        <f t="shared" ref="L12:L13" si="0">K12</f>
        <v>4000</v>
      </c>
      <c r="M12" s="10">
        <v>27</v>
      </c>
      <c r="N12" s="10">
        <f t="shared" ref="N12:N13" si="1">L12*M12</f>
        <v>108000</v>
      </c>
      <c r="O12" s="9"/>
      <c r="P12" s="6" t="s">
        <v>35</v>
      </c>
    </row>
    <row r="13" spans="2:17" s="5" customFormat="1" ht="60" x14ac:dyDescent="0.25">
      <c r="B13" s="15">
        <v>3</v>
      </c>
      <c r="C13" s="15"/>
      <c r="D13" s="13" t="s">
        <v>40</v>
      </c>
      <c r="E13" s="12"/>
      <c r="F13" s="6" t="s">
        <v>38</v>
      </c>
      <c r="G13" s="12"/>
      <c r="H13" s="12"/>
      <c r="I13" s="12"/>
      <c r="J13" s="12"/>
      <c r="K13" s="14">
        <v>500</v>
      </c>
      <c r="L13" s="14">
        <f t="shared" si="0"/>
        <v>500</v>
      </c>
      <c r="M13" s="10">
        <v>45</v>
      </c>
      <c r="N13" s="10">
        <f t="shared" si="1"/>
        <v>22500</v>
      </c>
      <c r="O13" s="9"/>
      <c r="P13" s="6" t="s">
        <v>35</v>
      </c>
    </row>
    <row r="14" spans="2:17" s="5" customFormat="1" ht="120" x14ac:dyDescent="0.25">
      <c r="B14" s="15">
        <v>4</v>
      </c>
      <c r="C14" s="15"/>
      <c r="D14" s="6" t="s">
        <v>28</v>
      </c>
      <c r="E14" s="7"/>
      <c r="F14" s="7" t="s">
        <v>27</v>
      </c>
      <c r="G14" s="8" t="s">
        <v>26</v>
      </c>
      <c r="H14" s="9"/>
      <c r="I14" s="9"/>
      <c r="J14" s="9"/>
      <c r="K14" s="14">
        <v>3000</v>
      </c>
      <c r="L14" s="14">
        <v>3000</v>
      </c>
      <c r="M14" s="10">
        <v>10</v>
      </c>
      <c r="N14" s="10">
        <v>30000</v>
      </c>
      <c r="O14" s="11"/>
      <c r="P14" s="6" t="s">
        <v>35</v>
      </c>
    </row>
    <row r="15" spans="2:17" s="5" customFormat="1" ht="120" x14ac:dyDescent="0.25">
      <c r="B15" s="15">
        <v>5</v>
      </c>
      <c r="C15" s="15"/>
      <c r="D15" s="6" t="s">
        <v>29</v>
      </c>
      <c r="E15" s="7"/>
      <c r="F15" s="7" t="s">
        <v>27</v>
      </c>
      <c r="G15" s="8" t="s">
        <v>26</v>
      </c>
      <c r="H15" s="9"/>
      <c r="I15" s="9"/>
      <c r="J15" s="9"/>
      <c r="K15" s="10">
        <v>2000</v>
      </c>
      <c r="L15" s="10">
        <v>2000</v>
      </c>
      <c r="M15" s="10">
        <v>6</v>
      </c>
      <c r="N15" s="10">
        <v>12000</v>
      </c>
      <c r="O15" s="11"/>
      <c r="P15" s="6" t="s">
        <v>35</v>
      </c>
    </row>
    <row r="16" spans="2:17" s="5" customFormat="1" ht="120" x14ac:dyDescent="0.25">
      <c r="B16" s="15">
        <v>6</v>
      </c>
      <c r="C16" s="15"/>
      <c r="D16" s="6" t="s">
        <v>30</v>
      </c>
      <c r="E16" s="7"/>
      <c r="F16" s="7" t="s">
        <v>27</v>
      </c>
      <c r="G16" s="8" t="s">
        <v>26</v>
      </c>
      <c r="H16" s="9"/>
      <c r="I16" s="9"/>
      <c r="J16" s="9"/>
      <c r="K16" s="31">
        <v>66000</v>
      </c>
      <c r="L16" s="31">
        <v>66000</v>
      </c>
      <c r="M16" s="10">
        <v>5</v>
      </c>
      <c r="N16" s="10">
        <v>330000</v>
      </c>
      <c r="O16" s="11"/>
      <c r="P16" s="6" t="s">
        <v>35</v>
      </c>
    </row>
    <row r="17" spans="2:16" s="5" customFormat="1" ht="120" x14ac:dyDescent="0.25">
      <c r="B17" s="15">
        <v>7</v>
      </c>
      <c r="C17" s="15"/>
      <c r="D17" s="6" t="s">
        <v>55</v>
      </c>
      <c r="E17" s="7"/>
      <c r="F17" s="7" t="s">
        <v>27</v>
      </c>
      <c r="G17" s="8"/>
      <c r="H17" s="9"/>
      <c r="I17" s="9"/>
      <c r="J17" s="9"/>
      <c r="K17" s="31">
        <v>1000</v>
      </c>
      <c r="L17" s="31">
        <v>1000</v>
      </c>
      <c r="M17" s="10">
        <v>3</v>
      </c>
      <c r="N17" s="10">
        <v>3000</v>
      </c>
      <c r="O17" s="11"/>
      <c r="P17" s="6" t="s">
        <v>35</v>
      </c>
    </row>
    <row r="18" spans="2:16" s="5" customFormat="1" ht="120" x14ac:dyDescent="0.25">
      <c r="B18" s="15">
        <v>8</v>
      </c>
      <c r="C18" s="15"/>
      <c r="D18" s="6" t="s">
        <v>33</v>
      </c>
      <c r="E18" s="7"/>
      <c r="F18" s="7" t="s">
        <v>27</v>
      </c>
      <c r="G18" s="8" t="s">
        <v>26</v>
      </c>
      <c r="H18" s="9"/>
      <c r="I18" s="9"/>
      <c r="J18" s="9"/>
      <c r="K18" s="31">
        <v>80000</v>
      </c>
      <c r="L18" s="31">
        <v>80000</v>
      </c>
      <c r="M18" s="10">
        <v>2.5</v>
      </c>
      <c r="N18" s="10">
        <v>200000</v>
      </c>
      <c r="O18" s="11"/>
      <c r="P18" s="6" t="s">
        <v>35</v>
      </c>
    </row>
    <row r="19" spans="2:16" s="5" customFormat="1" ht="120" x14ac:dyDescent="0.25">
      <c r="B19" s="15">
        <v>9</v>
      </c>
      <c r="C19" s="15"/>
      <c r="D19" s="6" t="s">
        <v>54</v>
      </c>
      <c r="E19" s="7"/>
      <c r="F19" s="7" t="s">
        <v>27</v>
      </c>
      <c r="G19" s="8"/>
      <c r="H19" s="9"/>
      <c r="I19" s="9"/>
      <c r="J19" s="9"/>
      <c r="K19" s="31">
        <v>6000</v>
      </c>
      <c r="L19" s="31">
        <v>6000</v>
      </c>
      <c r="M19" s="10">
        <v>1.5</v>
      </c>
      <c r="N19" s="10">
        <v>9000</v>
      </c>
      <c r="O19" s="11"/>
      <c r="P19" s="6" t="s">
        <v>35</v>
      </c>
    </row>
    <row r="20" spans="2:16" s="5" customFormat="1" ht="120" x14ac:dyDescent="0.25">
      <c r="B20" s="15">
        <v>10</v>
      </c>
      <c r="C20" s="15"/>
      <c r="D20" s="6" t="s">
        <v>34</v>
      </c>
      <c r="E20" s="7"/>
      <c r="F20" s="7" t="s">
        <v>27</v>
      </c>
      <c r="G20" s="8" t="s">
        <v>26</v>
      </c>
      <c r="H20" s="9"/>
      <c r="I20" s="9"/>
      <c r="J20" s="9"/>
      <c r="K20" s="31">
        <v>16000</v>
      </c>
      <c r="L20" s="31">
        <v>16000</v>
      </c>
      <c r="M20" s="10">
        <v>1</v>
      </c>
      <c r="N20" s="10">
        <v>16000</v>
      </c>
      <c r="O20" s="11"/>
      <c r="P20" s="6" t="s">
        <v>35</v>
      </c>
    </row>
    <row r="21" spans="2:16" x14ac:dyDescent="0.25">
      <c r="B21" s="24"/>
      <c r="C21" s="25"/>
      <c r="D21" s="26"/>
      <c r="E21" s="26"/>
      <c r="F21" s="26"/>
      <c r="G21" s="27"/>
      <c r="H21" s="27"/>
      <c r="I21" s="27"/>
      <c r="J21" s="27"/>
      <c r="K21" s="27"/>
      <c r="L21" s="27"/>
      <c r="M21" s="32" t="s">
        <v>44</v>
      </c>
      <c r="N21" s="28">
        <f>SUM(N11:N20)</f>
        <v>1830500</v>
      </c>
      <c r="O21" s="29"/>
      <c r="P21" s="30"/>
    </row>
    <row r="23" spans="2:16" ht="21.75" customHeight="1" x14ac:dyDescent="0.25">
      <c r="D23" s="36" t="s">
        <v>45</v>
      </c>
      <c r="E23" s="36"/>
      <c r="F23" s="36"/>
    </row>
    <row r="26" spans="2:16" ht="15.75" x14ac:dyDescent="0.25">
      <c r="C26" s="33" t="s">
        <v>47</v>
      </c>
      <c r="D26" s="33"/>
      <c r="E26" s="33"/>
      <c r="F26" s="33"/>
      <c r="G26" s="33"/>
      <c r="H26" s="33"/>
      <c r="J26" s="33" t="s">
        <v>46</v>
      </c>
      <c r="K26" s="33"/>
      <c r="L26" s="33"/>
      <c r="M26" s="33"/>
      <c r="N26" s="33"/>
      <c r="O26" s="33"/>
    </row>
    <row r="27" spans="2:16" ht="15.75" x14ac:dyDescent="0.25">
      <c r="C27" s="33" t="s">
        <v>48</v>
      </c>
      <c r="D27" s="33"/>
      <c r="E27" s="33"/>
      <c r="F27" s="33"/>
      <c r="G27" s="33"/>
      <c r="H27" s="33"/>
      <c r="J27" s="33" t="s">
        <v>52</v>
      </c>
      <c r="K27" s="33"/>
      <c r="L27" s="33"/>
      <c r="M27" s="33"/>
      <c r="N27" s="33"/>
      <c r="O27" s="33"/>
    </row>
    <row r="28" spans="2:16" ht="15.75" x14ac:dyDescent="0.25">
      <c r="C28" s="33" t="s">
        <v>49</v>
      </c>
      <c r="D28" s="33"/>
      <c r="E28" s="33"/>
      <c r="F28" s="33"/>
      <c r="G28" s="33"/>
      <c r="H28" s="33"/>
      <c r="J28" s="33"/>
      <c r="K28" s="33"/>
      <c r="L28" s="33"/>
      <c r="M28" s="33"/>
      <c r="N28" s="33"/>
      <c r="O28" s="33"/>
    </row>
    <row r="29" spans="2:16" ht="15.75" x14ac:dyDescent="0.25">
      <c r="C29" s="33" t="s">
        <v>50</v>
      </c>
      <c r="D29" s="33"/>
      <c r="E29" s="33"/>
      <c r="F29" s="33"/>
      <c r="G29" s="33"/>
      <c r="H29" s="33"/>
      <c r="J29" s="33" t="s">
        <v>53</v>
      </c>
      <c r="K29" s="33"/>
      <c r="L29" s="33"/>
      <c r="M29" s="33"/>
      <c r="N29" s="33"/>
      <c r="O29" s="33"/>
    </row>
    <row r="30" spans="2:16" ht="15.75" x14ac:dyDescent="0.25">
      <c r="C30" s="33"/>
      <c r="D30" s="33"/>
      <c r="E30" s="33"/>
      <c r="F30" s="33"/>
      <c r="G30" s="33"/>
      <c r="H30" s="33"/>
      <c r="J30" s="33"/>
      <c r="K30" s="33"/>
      <c r="L30" s="33"/>
      <c r="M30" s="33"/>
      <c r="N30" s="33"/>
      <c r="O30" s="33"/>
    </row>
    <row r="31" spans="2:16" ht="15.75" x14ac:dyDescent="0.25">
      <c r="C31" s="33" t="s">
        <v>56</v>
      </c>
      <c r="D31" s="33"/>
      <c r="E31" s="33"/>
      <c r="F31" s="33"/>
      <c r="G31" s="33"/>
      <c r="H31" s="33"/>
      <c r="J31" s="33" t="s">
        <v>57</v>
      </c>
      <c r="K31" s="33"/>
      <c r="L31" s="33"/>
      <c r="M31" s="33"/>
      <c r="N31" s="33"/>
      <c r="O31" s="33"/>
    </row>
    <row r="32" spans="2:16" ht="15.75" x14ac:dyDescent="0.25">
      <c r="C32" s="33"/>
      <c r="D32" s="33"/>
      <c r="E32" s="33"/>
      <c r="F32" s="33"/>
      <c r="G32" s="33"/>
      <c r="H32" s="33"/>
      <c r="J32" s="33"/>
      <c r="K32" s="33"/>
      <c r="L32" s="33"/>
      <c r="M32" s="33"/>
      <c r="N32" s="33"/>
      <c r="O32" s="33"/>
    </row>
    <row r="33" spans="3:15" ht="15.75" x14ac:dyDescent="0.25">
      <c r="C33" s="33" t="s">
        <v>51</v>
      </c>
      <c r="D33" s="33"/>
      <c r="E33" s="33"/>
      <c r="F33" s="33"/>
      <c r="G33" s="33"/>
      <c r="H33" s="33"/>
      <c r="J33" s="33" t="s">
        <v>51</v>
      </c>
      <c r="K33" s="33"/>
      <c r="L33" s="33"/>
      <c r="M33" s="33"/>
      <c r="N33" s="33"/>
      <c r="O33" s="33"/>
    </row>
    <row r="34" spans="3:15" x14ac:dyDescent="0.25">
      <c r="C34" s="34"/>
      <c r="D34" s="34"/>
      <c r="E34" s="34"/>
      <c r="F34" s="34"/>
      <c r="G34" s="34"/>
      <c r="H34" s="34"/>
    </row>
  </sheetData>
  <mergeCells count="31">
    <mergeCell ref="B4:P4"/>
    <mergeCell ref="B8:B9"/>
    <mergeCell ref="D8:D9"/>
    <mergeCell ref="P8:P9"/>
    <mergeCell ref="F8:F9"/>
    <mergeCell ref="G8:G9"/>
    <mergeCell ref="H8:L8"/>
    <mergeCell ref="N8:N9"/>
    <mergeCell ref="M8:M9"/>
    <mergeCell ref="C8:C9"/>
    <mergeCell ref="O8:O9"/>
    <mergeCell ref="E8:E9"/>
    <mergeCell ref="C31:H31"/>
    <mergeCell ref="C32:H32"/>
    <mergeCell ref="C33:H33"/>
    <mergeCell ref="C34:H34"/>
    <mergeCell ref="B6:P6"/>
    <mergeCell ref="D23:F23"/>
    <mergeCell ref="C26:H26"/>
    <mergeCell ref="J26:O26"/>
    <mergeCell ref="C27:H27"/>
    <mergeCell ref="C28:H28"/>
    <mergeCell ref="C29:H29"/>
    <mergeCell ref="C30:H30"/>
    <mergeCell ref="J31:O31"/>
    <mergeCell ref="J32:O32"/>
    <mergeCell ref="J33:O33"/>
    <mergeCell ref="J27:O27"/>
    <mergeCell ref="J28:O28"/>
    <mergeCell ref="J29:O29"/>
    <mergeCell ref="J30:O30"/>
  </mergeCells>
  <pageMargins left="0.78740157480314965" right="0.39370078740157483" top="0.78740157480314965" bottom="0.3937007874015748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" t="s">
        <v>17</v>
      </c>
      <c r="B5" t="e">
        <f>XLR_ERRNAME</f>
        <v>#NAME?</v>
      </c>
    </row>
    <row r="6" spans="1:14" x14ac:dyDescent="0.25">
      <c r="A6" t="s">
        <v>18</v>
      </c>
      <c r="B6">
        <v>9880</v>
      </c>
      <c r="C6" s="4" t="s">
        <v>19</v>
      </c>
      <c r="D6">
        <v>5854</v>
      </c>
      <c r="E6" s="4" t="s">
        <v>20</v>
      </c>
      <c r="F6" s="4" t="s">
        <v>21</v>
      </c>
      <c r="G6" s="4" t="s">
        <v>22</v>
      </c>
      <c r="H6" s="4" t="s">
        <v>22</v>
      </c>
      <c r="I6" s="4" t="s">
        <v>22</v>
      </c>
      <c r="J6" s="4" t="s">
        <v>20</v>
      </c>
      <c r="K6" s="4" t="s">
        <v>23</v>
      </c>
      <c r="L6" s="4" t="s">
        <v>24</v>
      </c>
      <c r="M6" s="4" t="s">
        <v>25</v>
      </c>
      <c r="N6" s="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Журкин Александр Васильевич</cp:lastModifiedBy>
  <cp:lastPrinted>2016-09-05T07:45:49Z</cp:lastPrinted>
  <dcterms:created xsi:type="dcterms:W3CDTF">2013-12-19T08:11:42Z</dcterms:created>
  <dcterms:modified xsi:type="dcterms:W3CDTF">2016-10-03T10:12:26Z</dcterms:modified>
</cp:coreProperties>
</file>